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C Sudan\D\DRC - Sudan\01. Procurements\2022\RFP\RFP-SDN-KRT-22-004 Vehicles FWA\03.Annex A.1 for three lot\"/>
    </mc:Choice>
  </mc:AlternateContent>
  <bookViews>
    <workbookView xWindow="-110" yWindow="-110" windowWidth="19420" windowHeight="10420"/>
  </bookViews>
  <sheets>
    <sheet name="Annex A.1 Bid Form (Technical) " sheetId="1" r:id="rId1"/>
    <sheet name="Annex A.2  Bid Form (Financial)" sheetId="2" r:id="rId2"/>
  </sheets>
  <definedNames>
    <definedName name="_xlnm._FilterDatabase" localSheetId="0" hidden="1">'Annex A.1 Bid Form (Technical) '!$A$3:$K$10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2" l="1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A9" i="2"/>
  <c r="A10" i="2"/>
  <c r="A11" i="2"/>
  <c r="A12" i="2"/>
  <c r="A8" i="2"/>
  <c r="F4" i="2"/>
  <c r="F5" i="2"/>
  <c r="C1" i="2"/>
  <c r="C5" i="2"/>
  <c r="D5" i="2"/>
  <c r="E5" i="2"/>
  <c r="E4" i="2"/>
  <c r="D4" i="2"/>
  <c r="C4" i="2"/>
  <c r="A5" i="2"/>
  <c r="A6" i="2"/>
  <c r="A7" i="2"/>
  <c r="A4" i="2"/>
  <c r="I13" i="2"/>
  <c r="I15" i="2"/>
  <c r="C18" i="2"/>
  <c r="C17" i="2"/>
</calcChain>
</file>

<file path=xl/sharedStrings.xml><?xml version="1.0" encoding="utf-8"?>
<sst xmlns="http://schemas.openxmlformats.org/spreadsheetml/2006/main" count="113" uniqueCount="61">
  <si>
    <t>DRC to complete</t>
  </si>
  <si>
    <t>Bidder to complete</t>
  </si>
  <si>
    <t>#</t>
  </si>
  <si>
    <t>Item/Milestone Required</t>
  </si>
  <si>
    <t>Specification</t>
  </si>
  <si>
    <t>Quantity offered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</si>
  <si>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</si>
  <si>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</si>
  <si>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</si>
  <si>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</si>
  <si>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</si>
  <si>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</si>
  <si>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</si>
  <si>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</si>
  <si>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</si>
  <si>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</si>
  <si>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</si>
  <si>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</si>
  <si>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</si>
  <si>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</si>
  <si>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</si>
  <si>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</si>
  <si>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Unit Price</t>
  </si>
  <si>
    <t xml:space="preserve">Total Price </t>
  </si>
  <si>
    <t>Sub-total</t>
  </si>
  <si>
    <t>Any other costs (please specify)</t>
  </si>
  <si>
    <t>Currency of Tender:</t>
  </si>
  <si>
    <t>Currency of Bid:</t>
  </si>
  <si>
    <t>Date:</t>
  </si>
  <si>
    <t xml:space="preserve">Estimated Quantity </t>
  </si>
  <si>
    <t>INCOTERMS 2020, DDP</t>
  </si>
  <si>
    <t>country of Origin</t>
  </si>
  <si>
    <t>Delivery time required (days after contract signature):</t>
  </si>
  <si>
    <t>Delivery Site</t>
  </si>
  <si>
    <t>Unit</t>
  </si>
  <si>
    <t xml:space="preserve">Annex A.1 Bid Form (Technical) </t>
  </si>
  <si>
    <t>Annex A.2  Bid Form (Financial)</t>
  </si>
  <si>
    <t xml:space="preserve">Item/Milestone offered </t>
  </si>
  <si>
    <t>Bid validity period offered:</t>
  </si>
  <si>
    <t>Total cost</t>
  </si>
  <si>
    <t>Body: Hard Top, 5 seater and 4 doors, Engine Type: Diesel, Engine Capacity: 2400 - 2700 cc, Fuel:maximum mixed consumption (urban / extra-urban) as manufacture specification L/100=10, Ground Clearance: minimum 19 cm, Wheel drive: 4X4, Gear box: manual or automatic, Carrying capacity: min 1,000 kgs, AC: full option, Safety: Airbags / Seat belt - ALL SEATS MUST HAVE FUNCTIONAL SEAT BELT - Prices should include all maintenance  and repair costs related with the vehicles</t>
  </si>
  <si>
    <t>Khartoum</t>
  </si>
  <si>
    <t>Cars</t>
  </si>
  <si>
    <t>Same as above</t>
  </si>
  <si>
    <r>
      <t>Monthly rent P</t>
    </r>
    <r>
      <rPr>
        <sz val="11"/>
        <color theme="1"/>
        <rFont val="Calibri"/>
        <family val="2"/>
        <scheme val="minor"/>
      </rPr>
      <t>ick up Double Cabin vehicles equivalent to 'Toyota Hilux Double cabin pick up' or 'Nissan NP300' or any other brand with same specifications</t>
    </r>
    <r>
      <rPr>
        <b/>
        <sz val="11"/>
        <color theme="1"/>
        <rFont val="Calibri"/>
        <family val="2"/>
        <scheme val="minor"/>
      </rPr>
      <t xml:space="preserve"> with driver and without fuel</t>
    </r>
  </si>
  <si>
    <r>
      <t xml:space="preserve">Monthly rent Saloon car </t>
    </r>
    <r>
      <rPr>
        <sz val="11"/>
        <color theme="1"/>
        <rFont val="Calibri"/>
        <family val="2"/>
        <scheme val="minor"/>
      </rPr>
      <t>Yaris or equivalent to 'Toyota corrola GLI' or Hunadai accent  'Nissan Sentra' or any other brand with same specifications</t>
    </r>
    <r>
      <rPr>
        <b/>
        <sz val="11"/>
        <color theme="1"/>
        <rFont val="Calibri"/>
        <family val="2"/>
        <scheme val="minor"/>
      </rPr>
      <t xml:space="preserve"> without driver and with fuel</t>
    </r>
  </si>
  <si>
    <r>
      <t xml:space="preserve">Monthly rent Saloon car </t>
    </r>
    <r>
      <rPr>
        <sz val="11"/>
        <color theme="1"/>
        <rFont val="Calibri"/>
        <family val="2"/>
        <scheme val="minor"/>
      </rPr>
      <t>Yaris or equivalent to 'Toyota corrola GLI' or Hunadai accent  'Nissan Sentra' or any other brand with same specifications</t>
    </r>
    <r>
      <rPr>
        <b/>
        <sz val="11"/>
        <color theme="1"/>
        <rFont val="Calibri"/>
        <family val="2"/>
        <scheme val="minor"/>
      </rPr>
      <t xml:space="preserve"> with driver and with fuel</t>
    </r>
  </si>
  <si>
    <r>
      <t xml:space="preserve">Monthly rent Saloon car </t>
    </r>
    <r>
      <rPr>
        <sz val="11"/>
        <color theme="1"/>
        <rFont val="Calibri"/>
        <family val="2"/>
        <scheme val="minor"/>
      </rPr>
      <t>Yaris or equivalent to 'Toyota corrola GLI' or Hunadai accent  'Nissan Sentra' or any other brand with same specifications</t>
    </r>
    <r>
      <rPr>
        <b/>
        <sz val="11"/>
        <color theme="1"/>
        <rFont val="Calibri"/>
        <family val="2"/>
        <scheme val="minor"/>
      </rPr>
      <t xml:space="preserve"> without driver and without fuel</t>
    </r>
  </si>
  <si>
    <t>Monthly rent for mini van, Toyota hiace or any other equlinet brand withfuel and with driver</t>
  </si>
  <si>
    <t>Toyota GLI/yaris or any other brand with same specifications Body: Hard Top, min 5  seater and 4 doors, Engine Type: Diesel OR Petrol, Engine Capacity: 1300 - 1800 cc,  Ground Clearance: minimum 17 cm up to 20 cm, Wheel drive: 2X4, Gear box: manual or automatic, Boot capacity: min 350 to 360  ltrs, AC: full option, Safety: Airbags / Seat belt - ALL SEATS MUST HAVE FUNCTIONAL SEAT BELT  Prices should include all maintenance and repair costs related with the vehicles</t>
  </si>
  <si>
    <t>Khartouam office</t>
  </si>
  <si>
    <t>48 hours (2) days</t>
  </si>
  <si>
    <t>Annex A1.  RFP_FWA_SDN_KRT_2022_004_Car_LOT 01Khartoum</t>
  </si>
  <si>
    <t xml:space="preserve">Quantity available </t>
  </si>
  <si>
    <r>
      <t>Monthly rent P</t>
    </r>
    <r>
      <rPr>
        <sz val="11"/>
        <color theme="1"/>
        <rFont val="Calibri"/>
        <family val="2"/>
        <scheme val="minor"/>
      </rPr>
      <t>ick up Double Cabin vehicles equivalent to 'Toyota Hilux Double cabin pick up' or 'Nissan NP300' or any other brand with same specifications</t>
    </r>
    <r>
      <rPr>
        <b/>
        <sz val="11"/>
        <color theme="1"/>
        <rFont val="Calibri"/>
        <family val="2"/>
        <scheme val="minor"/>
      </rPr>
      <t xml:space="preserve"> without driver and without fuel</t>
    </r>
  </si>
  <si>
    <r>
      <t>Monthly rent P</t>
    </r>
    <r>
      <rPr>
        <sz val="11"/>
        <color theme="1"/>
        <rFont val="Calibri"/>
        <family val="2"/>
        <scheme val="minor"/>
      </rPr>
      <t>ick up Double Cabin vehicles equivalent to 'Toyota Hilux Double cabin pick up' or 'Nissan NP300' or any other brand with same specifications</t>
    </r>
    <r>
      <rPr>
        <b/>
        <sz val="11"/>
        <color theme="1"/>
        <rFont val="Calibri"/>
        <family val="2"/>
        <scheme val="minor"/>
      </rPr>
      <t xml:space="preserve"> without driver and with fuel’</t>
    </r>
  </si>
  <si>
    <r>
      <t xml:space="preserve">Monthly rent </t>
    </r>
    <r>
      <rPr>
        <sz val="11"/>
        <color theme="1"/>
        <rFont val="Calibri"/>
        <family val="2"/>
        <scheme val="minor"/>
      </rPr>
      <t>Pick up Double Cabin vehicles equivalent to 'Toyota Hilux Double cabin pick up' or 'Nissan NP300' or any other brand with same specifications</t>
    </r>
    <r>
      <rPr>
        <b/>
        <sz val="11"/>
        <color theme="1"/>
        <rFont val="Calibri"/>
        <family val="2"/>
        <scheme val="minor"/>
      </rPr>
      <t xml:space="preserve"> with driver and with fuel’</t>
    </r>
  </si>
  <si>
    <r>
      <t xml:space="preserve">Monthly rent Saloon car </t>
    </r>
    <r>
      <rPr>
        <sz val="11"/>
        <color theme="1"/>
        <rFont val="Calibri"/>
        <family val="2"/>
        <scheme val="minor"/>
      </rPr>
      <t>Yaris or equivalent to 'Toyota corrola GLI' or Hunadai accent  'Nissan Sentra' or any other brand with same specifications</t>
    </r>
    <r>
      <rPr>
        <b/>
        <sz val="11"/>
        <color theme="1"/>
        <rFont val="Calibri"/>
        <family val="2"/>
        <scheme val="minor"/>
      </rPr>
      <t xml:space="preserve"> with driver and withot fuel</t>
    </r>
  </si>
  <si>
    <t>USD</t>
  </si>
  <si>
    <t>90 days after closing of RFP</t>
  </si>
  <si>
    <t xml:space="preserve">Additional comments to bidders:
This RFP is launched for the purpose of establishing a framework agreement with the supplier for Provision of Car Rental Services for DRC Sudan Khartoum Offices for the financial years 2022-2023 for a period of 24 months with the possibility to be extended for another 12 months. 
• DRC RECSERVE THE RIGHTS TO CANCEL ANY LOT(S) AND INCREASED OR DECREASED QUANTITIES.
• This tender is divided into Three (03) LOTs.
• DRC may choose to split the contract award to more than one supplier.
Please provide following proof for RFP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</si>
</sst>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11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4" fillId="2" borderId="0" xfId="0" applyFont="1" applyFill="1"/>
    <xf numFmtId="0" fontId="4" fillId="3" borderId="0" xfId="0" applyFont="1" applyFill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2" fontId="12" fillId="0" borderId="13" xfId="0" applyNumberFormat="1" applyFont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 wrapText="1"/>
    </xf>
    <xf numFmtId="0" fontId="8" fillId="2" borderId="31" xfId="0" applyFont="1" applyFill="1" applyBorder="1" applyAlignment="1">
      <alignment horizontal="right"/>
    </xf>
    <xf numFmtId="0" fontId="11" fillId="2" borderId="14" xfId="0" applyFont="1" applyFill="1" applyBorder="1" applyAlignment="1">
      <alignment vertical="center" wrapText="1"/>
    </xf>
    <xf numFmtId="0" fontId="4" fillId="0" borderId="0" xfId="0" applyFont="1" applyFill="1"/>
    <xf numFmtId="0" fontId="11" fillId="0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5" fillId="0" borderId="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2" fontId="4" fillId="2" borderId="32" xfId="0" applyNumberFormat="1" applyFont="1" applyFill="1" applyBorder="1"/>
    <xf numFmtId="2" fontId="4" fillId="2" borderId="17" xfId="0" applyNumberFormat="1" applyFont="1" applyFill="1" applyBorder="1"/>
    <xf numFmtId="2" fontId="4" fillId="2" borderId="33" xfId="0" applyNumberFormat="1" applyFont="1" applyFill="1" applyBorder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7" fillId="0" borderId="12" xfId="1" applyNumberFormat="1" applyFont="1" applyFill="1" applyBorder="1" applyAlignment="1">
      <alignment horizontal="right"/>
    </xf>
    <xf numFmtId="0" fontId="11" fillId="2" borderId="34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wrapText="1"/>
    </xf>
    <xf numFmtId="0" fontId="6" fillId="3" borderId="23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6" fillId="3" borderId="26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27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</xdr:colOff>
      <xdr:row>0</xdr:row>
      <xdr:rowOff>30</xdr:rowOff>
    </xdr:from>
    <xdr:to>
      <xdr:col>1</xdr:col>
      <xdr:colOff>408307</xdr:colOff>
      <xdr:row>0</xdr:row>
      <xdr:rowOff>417092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99F63-AAFA-45FA-8D1B-143CC0426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" y="30"/>
          <a:ext cx="862323" cy="4075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</xdr:colOff>
      <xdr:row>0</xdr:row>
      <xdr:rowOff>20</xdr:rowOff>
    </xdr:from>
    <xdr:to>
      <xdr:col>1</xdr:col>
      <xdr:colOff>526699</xdr:colOff>
      <xdr:row>0</xdr:row>
      <xdr:rowOff>353758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1175D-EA5B-4709-BC18-CB4B1A0D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" y="20"/>
          <a:ext cx="751056" cy="3549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topLeftCell="A12" zoomScale="60" zoomScaleNormal="58" workbookViewId="0">
      <selection activeCell="A16" sqref="A16:B16"/>
    </sheetView>
  </sheetViews>
  <sheetFormatPr defaultColWidth="8.81640625" defaultRowHeight="13" x14ac:dyDescent="0.3"/>
  <cols>
    <col min="1" max="1" width="6.453125" style="4" customWidth="1"/>
    <col min="2" max="2" width="73.1796875" style="4" customWidth="1"/>
    <col min="3" max="3" width="57.1796875" style="25" customWidth="1"/>
    <col min="4" max="4" width="13.90625" style="4" customWidth="1"/>
    <col min="5" max="5" width="10.36328125" style="4" customWidth="1"/>
    <col min="6" max="6" width="29" style="4" customWidth="1"/>
    <col min="7" max="7" width="20.1796875" style="4" customWidth="1"/>
    <col min="8" max="8" width="35.81640625" style="4" customWidth="1"/>
    <col min="9" max="9" width="17" style="4" customWidth="1"/>
    <col min="10" max="10" width="13.81640625" style="4" customWidth="1"/>
    <col min="11" max="16384" width="8.81640625" style="4"/>
  </cols>
  <sheetData>
    <row r="1" spans="1:10" ht="47" thickBot="1" x14ac:dyDescent="0.4">
      <c r="A1" s="1"/>
      <c r="B1" s="2"/>
      <c r="C1" s="62" t="s">
        <v>52</v>
      </c>
      <c r="D1" s="63"/>
      <c r="E1" s="63"/>
      <c r="F1" s="63"/>
      <c r="G1" s="63"/>
      <c r="H1" s="63"/>
      <c r="I1" s="64"/>
      <c r="J1" s="3" t="s">
        <v>35</v>
      </c>
    </row>
    <row r="2" spans="1:10" ht="15.5" x14ac:dyDescent="0.3">
      <c r="A2" s="65" t="s">
        <v>0</v>
      </c>
      <c r="B2" s="66"/>
      <c r="C2" s="66"/>
      <c r="D2" s="67"/>
      <c r="E2" s="67"/>
      <c r="F2" s="68"/>
      <c r="G2" s="71" t="s">
        <v>1</v>
      </c>
      <c r="H2" s="72"/>
      <c r="I2" s="72"/>
      <c r="J2" s="73"/>
    </row>
    <row r="3" spans="1:10" ht="31" x14ac:dyDescent="0.3">
      <c r="A3" s="5" t="s">
        <v>2</v>
      </c>
      <c r="B3" s="6" t="s">
        <v>3</v>
      </c>
      <c r="C3" s="26" t="s">
        <v>4</v>
      </c>
      <c r="D3" s="29" t="s">
        <v>33</v>
      </c>
      <c r="E3" s="29" t="s">
        <v>34</v>
      </c>
      <c r="F3" s="27" t="s">
        <v>29</v>
      </c>
      <c r="G3" s="69" t="s">
        <v>37</v>
      </c>
      <c r="H3" s="70"/>
      <c r="I3" s="6" t="s">
        <v>31</v>
      </c>
      <c r="J3" s="7" t="s">
        <v>53</v>
      </c>
    </row>
    <row r="4" spans="1:10" ht="110" customHeight="1" x14ac:dyDescent="0.35">
      <c r="A4" s="37">
        <v>1</v>
      </c>
      <c r="B4" s="42" t="s">
        <v>56</v>
      </c>
      <c r="C4" s="38" t="s">
        <v>40</v>
      </c>
      <c r="D4" s="38" t="s">
        <v>41</v>
      </c>
      <c r="E4" s="38" t="s">
        <v>42</v>
      </c>
      <c r="F4" s="39">
        <v>3</v>
      </c>
      <c r="G4" s="76"/>
      <c r="H4" s="77"/>
      <c r="I4" s="19"/>
      <c r="J4" s="20"/>
    </row>
    <row r="5" spans="1:10" ht="43.5" x14ac:dyDescent="0.35">
      <c r="A5" s="37">
        <v>2</v>
      </c>
      <c r="B5" s="42" t="s">
        <v>54</v>
      </c>
      <c r="C5" s="38" t="s">
        <v>43</v>
      </c>
      <c r="D5" s="38" t="s">
        <v>41</v>
      </c>
      <c r="E5" s="38" t="s">
        <v>42</v>
      </c>
      <c r="F5" s="39">
        <v>3</v>
      </c>
      <c r="G5" s="76"/>
      <c r="H5" s="77"/>
      <c r="I5" s="19"/>
      <c r="J5" s="20"/>
    </row>
    <row r="6" spans="1:10" ht="43.5" x14ac:dyDescent="0.35">
      <c r="A6" s="37">
        <v>3</v>
      </c>
      <c r="B6" s="42" t="s">
        <v>44</v>
      </c>
      <c r="C6" s="38" t="s">
        <v>43</v>
      </c>
      <c r="D6" s="38" t="s">
        <v>41</v>
      </c>
      <c r="E6" s="38" t="s">
        <v>42</v>
      </c>
      <c r="F6" s="39">
        <v>3</v>
      </c>
      <c r="G6" s="76"/>
      <c r="H6" s="77"/>
      <c r="I6" s="19"/>
      <c r="J6" s="20"/>
    </row>
    <row r="7" spans="1:10" ht="43.5" x14ac:dyDescent="0.35">
      <c r="A7" s="37">
        <v>4</v>
      </c>
      <c r="B7" s="42" t="s">
        <v>55</v>
      </c>
      <c r="C7" s="38" t="s">
        <v>43</v>
      </c>
      <c r="D7" s="38" t="s">
        <v>41</v>
      </c>
      <c r="E7" s="38" t="s">
        <v>42</v>
      </c>
      <c r="F7" s="39">
        <v>3</v>
      </c>
      <c r="G7" s="76"/>
      <c r="H7" s="77"/>
      <c r="I7" s="19"/>
      <c r="J7" s="20"/>
    </row>
    <row r="8" spans="1:10" ht="91" x14ac:dyDescent="0.35">
      <c r="A8" s="37">
        <v>5</v>
      </c>
      <c r="B8" s="42" t="s">
        <v>46</v>
      </c>
      <c r="C8" s="38" t="s">
        <v>49</v>
      </c>
      <c r="D8" s="38" t="s">
        <v>41</v>
      </c>
      <c r="E8" s="38" t="s">
        <v>42</v>
      </c>
      <c r="F8" s="39">
        <v>4</v>
      </c>
      <c r="G8" s="76"/>
      <c r="H8" s="77"/>
      <c r="I8" s="19"/>
      <c r="J8" s="20"/>
    </row>
    <row r="9" spans="1:10" ht="43.5" x14ac:dyDescent="0.35">
      <c r="A9" s="37">
        <v>6</v>
      </c>
      <c r="B9" s="42" t="s">
        <v>47</v>
      </c>
      <c r="C9" s="38" t="s">
        <v>43</v>
      </c>
      <c r="D9" s="38" t="s">
        <v>41</v>
      </c>
      <c r="E9" s="38" t="s">
        <v>42</v>
      </c>
      <c r="F9" s="39">
        <v>4</v>
      </c>
      <c r="G9" s="76"/>
      <c r="H9" s="77"/>
      <c r="I9" s="19"/>
      <c r="J9" s="20"/>
    </row>
    <row r="10" spans="1:10" ht="43.5" x14ac:dyDescent="0.35">
      <c r="A10" s="37">
        <v>7</v>
      </c>
      <c r="B10" s="42" t="s">
        <v>57</v>
      </c>
      <c r="C10" s="38" t="s">
        <v>43</v>
      </c>
      <c r="D10" s="38" t="s">
        <v>41</v>
      </c>
      <c r="E10" s="38" t="s">
        <v>42</v>
      </c>
      <c r="F10" s="39">
        <v>4</v>
      </c>
      <c r="G10" s="76"/>
      <c r="H10" s="77"/>
      <c r="I10" s="19"/>
      <c r="J10" s="20"/>
    </row>
    <row r="11" spans="1:10" ht="43.5" x14ac:dyDescent="0.35">
      <c r="A11" s="37">
        <v>8</v>
      </c>
      <c r="B11" s="42" t="s">
        <v>45</v>
      </c>
      <c r="C11" s="38" t="s">
        <v>43</v>
      </c>
      <c r="D11" s="38" t="s">
        <v>41</v>
      </c>
      <c r="E11" s="38" t="s">
        <v>42</v>
      </c>
      <c r="F11" s="39">
        <v>4</v>
      </c>
      <c r="G11" s="76"/>
      <c r="H11" s="77"/>
      <c r="I11" s="19"/>
      <c r="J11" s="20"/>
    </row>
    <row r="12" spans="1:10" ht="29.5" thickBot="1" x14ac:dyDescent="0.4">
      <c r="A12" s="37">
        <v>9</v>
      </c>
      <c r="B12" s="42" t="s">
        <v>48</v>
      </c>
      <c r="C12" s="38"/>
      <c r="D12" s="38" t="s">
        <v>41</v>
      </c>
      <c r="E12" s="38" t="s">
        <v>42</v>
      </c>
      <c r="F12" s="39">
        <v>1</v>
      </c>
      <c r="G12" s="78"/>
      <c r="H12" s="79"/>
      <c r="I12" s="19"/>
      <c r="J12" s="20"/>
    </row>
    <row r="13" spans="1:10" ht="15.5" x14ac:dyDescent="0.3">
      <c r="A13" s="71" t="s">
        <v>0</v>
      </c>
      <c r="B13" s="72"/>
      <c r="C13" s="72"/>
      <c r="D13" s="72"/>
      <c r="E13" s="72"/>
      <c r="F13" s="73"/>
      <c r="G13" s="71" t="s">
        <v>1</v>
      </c>
      <c r="H13" s="72"/>
      <c r="I13" s="72"/>
      <c r="J13" s="73"/>
    </row>
    <row r="14" spans="1:10" ht="46.5" x14ac:dyDescent="0.3">
      <c r="A14" s="74" t="s">
        <v>32</v>
      </c>
      <c r="B14" s="75"/>
      <c r="C14" s="52" t="s">
        <v>51</v>
      </c>
      <c r="D14" s="53"/>
      <c r="E14" s="53"/>
      <c r="F14" s="54"/>
      <c r="G14" s="8" t="s">
        <v>6</v>
      </c>
      <c r="H14" s="52"/>
      <c r="I14" s="53"/>
      <c r="J14" s="54"/>
    </row>
    <row r="15" spans="1:10" ht="46.5" x14ac:dyDescent="0.3">
      <c r="A15" s="58" t="s">
        <v>7</v>
      </c>
      <c r="B15" s="59"/>
      <c r="C15" s="52" t="s">
        <v>30</v>
      </c>
      <c r="D15" s="53"/>
      <c r="E15" s="53"/>
      <c r="F15" s="54"/>
      <c r="G15" s="8" t="s">
        <v>8</v>
      </c>
      <c r="H15" s="52"/>
      <c r="I15" s="53"/>
      <c r="J15" s="54"/>
    </row>
    <row r="16" spans="1:10" ht="31" x14ac:dyDescent="0.3">
      <c r="A16" s="58" t="s">
        <v>9</v>
      </c>
      <c r="B16" s="59"/>
      <c r="C16" s="52" t="s">
        <v>50</v>
      </c>
      <c r="D16" s="53"/>
      <c r="E16" s="53"/>
      <c r="F16" s="54"/>
      <c r="G16" s="8" t="s">
        <v>10</v>
      </c>
      <c r="H16" s="52"/>
      <c r="I16" s="53"/>
      <c r="J16" s="54"/>
    </row>
    <row r="17" spans="1:10" ht="31.5" thickBot="1" x14ac:dyDescent="0.35">
      <c r="A17" s="60" t="s">
        <v>11</v>
      </c>
      <c r="B17" s="61"/>
      <c r="C17" s="55" t="s">
        <v>59</v>
      </c>
      <c r="D17" s="56"/>
      <c r="E17" s="56"/>
      <c r="F17" s="57"/>
      <c r="G17" s="8" t="s">
        <v>38</v>
      </c>
      <c r="H17" s="52"/>
      <c r="I17" s="53"/>
      <c r="J17" s="54"/>
    </row>
    <row r="18" spans="1:10" ht="45" customHeight="1" x14ac:dyDescent="0.3">
      <c r="A18" s="43" t="s">
        <v>60</v>
      </c>
      <c r="B18" s="44"/>
      <c r="C18" s="44"/>
      <c r="D18" s="44"/>
      <c r="E18" s="44"/>
      <c r="F18" s="45"/>
      <c r="G18" s="9" t="s">
        <v>12</v>
      </c>
      <c r="H18" s="52"/>
      <c r="I18" s="53"/>
      <c r="J18" s="54"/>
    </row>
    <row r="19" spans="1:10" ht="39" customHeight="1" x14ac:dyDescent="0.3">
      <c r="A19" s="46"/>
      <c r="B19" s="47"/>
      <c r="C19" s="47"/>
      <c r="D19" s="47"/>
      <c r="E19" s="47"/>
      <c r="F19" s="48"/>
      <c r="G19" s="9" t="s">
        <v>13</v>
      </c>
      <c r="H19" s="52"/>
      <c r="I19" s="53"/>
      <c r="J19" s="54"/>
    </row>
    <row r="20" spans="1:10" ht="28.5" customHeight="1" x14ac:dyDescent="0.3">
      <c r="A20" s="46"/>
      <c r="B20" s="47"/>
      <c r="C20" s="47"/>
      <c r="D20" s="47"/>
      <c r="E20" s="47"/>
      <c r="F20" s="48"/>
      <c r="G20" s="9" t="s">
        <v>14</v>
      </c>
      <c r="H20" s="10"/>
      <c r="I20" s="11" t="s">
        <v>15</v>
      </c>
      <c r="J20" s="12"/>
    </row>
    <row r="21" spans="1:10" ht="26.5" customHeight="1" x14ac:dyDescent="0.3">
      <c r="A21" s="46"/>
      <c r="B21" s="47"/>
      <c r="C21" s="47"/>
      <c r="D21" s="47"/>
      <c r="E21" s="47"/>
      <c r="F21" s="48"/>
      <c r="G21" s="9" t="s">
        <v>16</v>
      </c>
      <c r="H21" s="10"/>
      <c r="I21" s="11" t="s">
        <v>17</v>
      </c>
      <c r="J21" s="12"/>
    </row>
    <row r="22" spans="1:10" ht="79.5" customHeight="1" x14ac:dyDescent="0.3">
      <c r="A22" s="46"/>
      <c r="B22" s="47"/>
      <c r="C22" s="47"/>
      <c r="D22" s="47"/>
      <c r="E22" s="47"/>
      <c r="F22" s="48"/>
      <c r="G22" s="9" t="s">
        <v>18</v>
      </c>
      <c r="H22" s="52"/>
      <c r="I22" s="53"/>
      <c r="J22" s="54"/>
    </row>
    <row r="23" spans="1:10" ht="15.5" x14ac:dyDescent="0.3">
      <c r="A23" s="46"/>
      <c r="B23" s="47"/>
      <c r="C23" s="47"/>
      <c r="D23" s="47"/>
      <c r="E23" s="47"/>
      <c r="F23" s="48"/>
      <c r="G23" s="9" t="s">
        <v>19</v>
      </c>
      <c r="H23" s="52"/>
      <c r="I23" s="53"/>
      <c r="J23" s="54"/>
    </row>
    <row r="24" spans="1:10" ht="15.5" x14ac:dyDescent="0.3">
      <c r="A24" s="46"/>
      <c r="B24" s="47"/>
      <c r="C24" s="47"/>
      <c r="D24" s="47"/>
      <c r="E24" s="47"/>
      <c r="F24" s="48"/>
      <c r="G24" s="9" t="s">
        <v>20</v>
      </c>
      <c r="H24" s="52"/>
      <c r="I24" s="53"/>
      <c r="J24" s="54"/>
    </row>
    <row r="25" spans="1:10" ht="36.5" customHeight="1" thickBot="1" x14ac:dyDescent="0.35">
      <c r="A25" s="49"/>
      <c r="B25" s="50"/>
      <c r="C25" s="50"/>
      <c r="D25" s="50"/>
      <c r="E25" s="50"/>
      <c r="F25" s="51"/>
      <c r="G25" s="13" t="s">
        <v>21</v>
      </c>
      <c r="H25" s="55"/>
      <c r="I25" s="56"/>
      <c r="J25" s="57"/>
    </row>
  </sheetData>
  <protectedRanges>
    <protectedRange sqref="C1 A18 H20:H21 J20:J21 H22:J25 H14:J19 F14:F17 C14:C17 I5:J12" name="Område1"/>
    <protectedRange sqref="B4:C12" name="Område1_1"/>
    <protectedRange sqref="D1:E1 D13:E14" name="Område1_3"/>
    <protectedRange sqref="E4:E12" name="Område1_1_2"/>
  </protectedRanges>
  <autoFilter ref="A3:K10">
    <filterColumn colId="6" showButton="0"/>
  </autoFilter>
  <sortState ref="B5:B12">
    <sortCondition ref="B5:B12"/>
  </sortState>
  <mergeCells count="34">
    <mergeCell ref="G6:H6"/>
    <mergeCell ref="G12:H12"/>
    <mergeCell ref="G11:H11"/>
    <mergeCell ref="G7:H7"/>
    <mergeCell ref="G8:H8"/>
    <mergeCell ref="C1:I1"/>
    <mergeCell ref="A2:F2"/>
    <mergeCell ref="G3:H3"/>
    <mergeCell ref="A15:B15"/>
    <mergeCell ref="C15:F15"/>
    <mergeCell ref="H15:J15"/>
    <mergeCell ref="A13:F13"/>
    <mergeCell ref="G13:J13"/>
    <mergeCell ref="A14:B14"/>
    <mergeCell ref="C14:F14"/>
    <mergeCell ref="H14:J14"/>
    <mergeCell ref="G4:H4"/>
    <mergeCell ref="G5:H5"/>
    <mergeCell ref="G9:H9"/>
    <mergeCell ref="G10:H10"/>
    <mergeCell ref="G2:J2"/>
    <mergeCell ref="A16:B16"/>
    <mergeCell ref="C16:F16"/>
    <mergeCell ref="H16:J16"/>
    <mergeCell ref="A17:B17"/>
    <mergeCell ref="C17:F17"/>
    <mergeCell ref="H17:J17"/>
    <mergeCell ref="A18:F25"/>
    <mergeCell ref="H18:J18"/>
    <mergeCell ref="H19:J19"/>
    <mergeCell ref="H22:J22"/>
    <mergeCell ref="H23:J23"/>
    <mergeCell ref="H24:J24"/>
    <mergeCell ref="H25:J25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49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opLeftCell="A15" zoomScale="89" zoomScaleNormal="89" workbookViewId="0">
      <selection activeCell="A20" sqref="A20:F25"/>
    </sheetView>
  </sheetViews>
  <sheetFormatPr defaultColWidth="8.81640625" defaultRowHeight="13" x14ac:dyDescent="0.3"/>
  <cols>
    <col min="1" max="1" width="3.1796875" style="4" customWidth="1"/>
    <col min="2" max="2" width="43.6328125" style="4" bestFit="1" customWidth="1"/>
    <col min="3" max="3" width="36.81640625" style="4" customWidth="1"/>
    <col min="4" max="4" width="13.90625" style="4" customWidth="1"/>
    <col min="5" max="5" width="10.36328125" style="4" customWidth="1"/>
    <col min="6" max="6" width="10.453125" style="4" customWidth="1"/>
    <col min="7" max="7" width="36.1796875" style="4" customWidth="1"/>
    <col min="8" max="8" width="22.81640625" style="4" customWidth="1"/>
    <col min="9" max="9" width="17.453125" style="4" customWidth="1"/>
    <col min="10" max="25" width="8.81640625" style="30"/>
    <col min="26" max="16384" width="8.81640625" style="4"/>
  </cols>
  <sheetData>
    <row r="1" spans="1:25" ht="40" customHeight="1" thickBot="1" x14ac:dyDescent="0.35">
      <c r="A1" s="14"/>
      <c r="B1" s="15"/>
      <c r="C1" s="100" t="str">
        <f>'Annex A.1 Bid Form (Technical) '!C1:I1</f>
        <v>Annex A1.  RFP_FWA_SDN_KRT_2022_004_Car_LOT 01Khartoum</v>
      </c>
      <c r="D1" s="100"/>
      <c r="E1" s="100"/>
      <c r="F1" s="100"/>
      <c r="G1" s="100"/>
      <c r="H1" s="100"/>
      <c r="I1" s="41" t="s">
        <v>36</v>
      </c>
    </row>
    <row r="2" spans="1:25" x14ac:dyDescent="0.3">
      <c r="A2" s="101" t="s">
        <v>0</v>
      </c>
      <c r="B2" s="102"/>
      <c r="C2" s="102"/>
      <c r="D2" s="103"/>
      <c r="E2" s="103"/>
      <c r="F2" s="104"/>
      <c r="G2" s="105" t="s">
        <v>1</v>
      </c>
      <c r="H2" s="106"/>
      <c r="I2" s="107"/>
    </row>
    <row r="3" spans="1:25" ht="26" x14ac:dyDescent="0.3">
      <c r="A3" s="16" t="s">
        <v>2</v>
      </c>
      <c r="B3" s="17" t="s">
        <v>3</v>
      </c>
      <c r="C3" s="17" t="s">
        <v>4</v>
      </c>
      <c r="D3" s="29" t="s">
        <v>33</v>
      </c>
      <c r="E3" s="29" t="s">
        <v>34</v>
      </c>
      <c r="F3" s="18" t="s">
        <v>29</v>
      </c>
      <c r="G3" s="16" t="s">
        <v>5</v>
      </c>
      <c r="H3" s="17" t="s">
        <v>22</v>
      </c>
      <c r="I3" s="18" t="s">
        <v>23</v>
      </c>
    </row>
    <row r="4" spans="1:25" s="28" customFormat="1" ht="94.5" x14ac:dyDescent="0.35">
      <c r="A4" s="32">
        <f>'Annex A.1 Bid Form (Technical) '!A4</f>
        <v>1</v>
      </c>
      <c r="B4" s="42" t="s">
        <v>56</v>
      </c>
      <c r="C4" s="28" t="str">
        <f>'Annex A.1 Bid Form (Technical) '!C4</f>
        <v>Body: Hard Top, 5 seater and 4 doors, Engine Type: Diesel, Engine Capacity: 2400 - 2700 cc, Fuel:maximum mixed consumption (urban / extra-urban) as manufacture specification L/100=10, Ground Clearance: minimum 19 cm, Wheel drive: 4X4, Gear box: manual or automatic, Carrying capacity: min 1,000 kgs, AC: full option, Safety: Airbags / Seat belt - ALL SEATS MUST HAVE FUNCTIONAL SEAT BELT - Prices should include all maintenance  and repair costs related with the vehicles</v>
      </c>
      <c r="D4" s="28" t="str">
        <f>'Annex A.1 Bid Form (Technical) '!D4</f>
        <v>Khartoum</v>
      </c>
      <c r="E4" s="28" t="str">
        <f>'Annex A.1 Bid Form (Technical) '!E4</f>
        <v>Cars</v>
      </c>
      <c r="F4" s="28">
        <f>'Annex A.1 Bid Form (Technical) '!F4</f>
        <v>3</v>
      </c>
      <c r="I4" s="33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s="28" customFormat="1" ht="58" x14ac:dyDescent="0.35">
      <c r="A5" s="32">
        <f>'Annex A.1 Bid Form (Technical) '!A5</f>
        <v>2</v>
      </c>
      <c r="B5" s="42" t="s">
        <v>54</v>
      </c>
      <c r="C5" s="28" t="str">
        <f>'Annex A.1 Bid Form (Technical) '!C5</f>
        <v>Same as above</v>
      </c>
      <c r="D5" s="28" t="str">
        <f>'Annex A.1 Bid Form (Technical) '!D5</f>
        <v>Khartoum</v>
      </c>
      <c r="E5" s="28" t="str">
        <f>'Annex A.1 Bid Form (Technical) '!E5</f>
        <v>Cars</v>
      </c>
      <c r="F5" s="28">
        <f>'Annex A.1 Bid Form (Technical) '!F5</f>
        <v>3</v>
      </c>
      <c r="I5" s="33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s="28" customFormat="1" ht="67" customHeight="1" x14ac:dyDescent="0.35">
      <c r="A6" s="32">
        <f>'Annex A.1 Bid Form (Technical) '!A9</f>
        <v>6</v>
      </c>
      <c r="B6" s="42" t="s">
        <v>44</v>
      </c>
      <c r="C6" s="28" t="str">
        <f>'Annex A.1 Bid Form (Technical) '!C6</f>
        <v>Same as above</v>
      </c>
      <c r="D6" s="28" t="str">
        <f>'Annex A.1 Bid Form (Technical) '!D6</f>
        <v>Khartoum</v>
      </c>
      <c r="E6" s="28" t="str">
        <f>'Annex A.1 Bid Form (Technical) '!E6</f>
        <v>Cars</v>
      </c>
      <c r="F6" s="28">
        <f>'Annex A.1 Bid Form (Technical) '!F6</f>
        <v>3</v>
      </c>
      <c r="I6" s="33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s="28" customFormat="1" ht="68" customHeight="1" x14ac:dyDescent="0.35">
      <c r="A7" s="32">
        <f>'Annex A.1 Bid Form (Technical) '!A10</f>
        <v>7</v>
      </c>
      <c r="B7" s="42" t="s">
        <v>55</v>
      </c>
      <c r="C7" s="28" t="str">
        <f>'Annex A.1 Bid Form (Technical) '!C7</f>
        <v>Same as above</v>
      </c>
      <c r="D7" s="28" t="str">
        <f>'Annex A.1 Bid Form (Technical) '!D7</f>
        <v>Khartoum</v>
      </c>
      <c r="E7" s="28" t="str">
        <f>'Annex A.1 Bid Form (Technical) '!E7</f>
        <v>Cars</v>
      </c>
      <c r="F7" s="28">
        <f>'Annex A.1 Bid Form (Technical) '!F7</f>
        <v>3</v>
      </c>
      <c r="I7" s="33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s="28" customFormat="1" ht="94.5" x14ac:dyDescent="0.35">
      <c r="A8" s="32">
        <f>'Annex A.1 Bid Form (Technical) '!A11</f>
        <v>8</v>
      </c>
      <c r="B8" s="42" t="s">
        <v>46</v>
      </c>
      <c r="C8" s="28" t="str">
        <f>'Annex A.1 Bid Form (Technical) '!C8</f>
        <v>Toyota GLI/yaris or any other brand with same specifications Body: Hard Top, min 5  seater and 4 doors, Engine Type: Diesel OR Petrol, Engine Capacity: 1300 - 1800 cc,  Ground Clearance: minimum 17 cm up to 20 cm, Wheel drive: 2X4, Gear box: manual or automatic, Boot capacity: min 350 to 360  ltrs, AC: full option, Safety: Airbags / Seat belt - ALL SEATS MUST HAVE FUNCTIONAL SEAT BELT  Prices should include all maintenance and repair costs related with the vehicles</v>
      </c>
      <c r="D8" s="28" t="str">
        <f>'Annex A.1 Bid Form (Technical) '!D8</f>
        <v>Khartoum</v>
      </c>
      <c r="E8" s="28" t="str">
        <f>'Annex A.1 Bid Form (Technical) '!E8</f>
        <v>Cars</v>
      </c>
      <c r="F8" s="28">
        <f>'Annex A.1 Bid Form (Technical) '!F8</f>
        <v>4</v>
      </c>
      <c r="I8" s="33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s="28" customFormat="1" ht="68" customHeight="1" x14ac:dyDescent="0.35">
      <c r="A9" s="32">
        <f>'Annex A.1 Bid Form (Technical) '!A12</f>
        <v>9</v>
      </c>
      <c r="B9" s="42" t="s">
        <v>47</v>
      </c>
      <c r="C9" s="28" t="str">
        <f>'Annex A.1 Bid Form (Technical) '!C9</f>
        <v>Same as above</v>
      </c>
      <c r="D9" s="28" t="str">
        <f>'Annex A.1 Bid Form (Technical) '!D9</f>
        <v>Khartoum</v>
      </c>
      <c r="E9" s="28" t="str">
        <f>'Annex A.1 Bid Form (Technical) '!E9</f>
        <v>Cars</v>
      </c>
      <c r="F9" s="28">
        <f>'Annex A.1 Bid Form (Technical) '!F9</f>
        <v>4</v>
      </c>
      <c r="I9" s="33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s="28" customFormat="1" ht="68" customHeight="1" x14ac:dyDescent="0.35">
      <c r="A10" s="32">
        <f>'Annex A.1 Bid Form (Technical) '!A12</f>
        <v>9</v>
      </c>
      <c r="B10" s="42" t="s">
        <v>57</v>
      </c>
      <c r="C10" s="28" t="str">
        <f>'Annex A.1 Bid Form (Technical) '!C10</f>
        <v>Same as above</v>
      </c>
      <c r="D10" s="28" t="str">
        <f>'Annex A.1 Bid Form (Technical) '!D10</f>
        <v>Khartoum</v>
      </c>
      <c r="E10" s="28" t="str">
        <f>'Annex A.1 Bid Form (Technical) '!E10</f>
        <v>Cars</v>
      </c>
      <c r="F10" s="28">
        <f>'Annex A.1 Bid Form (Technical) '!F10</f>
        <v>4</v>
      </c>
      <c r="I10" s="33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28" customFormat="1" ht="68" customHeight="1" x14ac:dyDescent="0.35">
      <c r="A11" s="32">
        <f>'Annex A.1 Bid Form (Technical) '!A12</f>
        <v>9</v>
      </c>
      <c r="B11" s="42" t="s">
        <v>45</v>
      </c>
      <c r="C11" s="28" t="str">
        <f>'Annex A.1 Bid Form (Technical) '!C11</f>
        <v>Same as above</v>
      </c>
      <c r="D11" s="28" t="str">
        <f>'Annex A.1 Bid Form (Technical) '!D11</f>
        <v>Khartoum</v>
      </c>
      <c r="E11" s="28" t="str">
        <f>'Annex A.1 Bid Form (Technical) '!E11</f>
        <v>Cars</v>
      </c>
      <c r="F11" s="28">
        <f>'Annex A.1 Bid Form (Technical) '!F11</f>
        <v>4</v>
      </c>
      <c r="I11" s="33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s="28" customFormat="1" ht="68" customHeight="1" x14ac:dyDescent="0.35">
      <c r="A12" s="32">
        <f>'Annex A.1 Bid Form (Technical) '!A12</f>
        <v>9</v>
      </c>
      <c r="B12" s="42" t="s">
        <v>48</v>
      </c>
      <c r="C12" s="28">
        <f>'Annex A.1 Bid Form (Technical) '!C12</f>
        <v>0</v>
      </c>
      <c r="D12" s="28" t="str">
        <f>'Annex A.1 Bid Form (Technical) '!D12</f>
        <v>Khartoum</v>
      </c>
      <c r="E12" s="28" t="str">
        <f>'Annex A.1 Bid Form (Technical) '!E12</f>
        <v>Cars</v>
      </c>
      <c r="F12" s="28">
        <f>'Annex A.1 Bid Form (Technical) '!F12</f>
        <v>1</v>
      </c>
      <c r="I12" s="33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x14ac:dyDescent="0.3">
      <c r="A13" s="108" t="s">
        <v>39</v>
      </c>
      <c r="B13" s="109"/>
      <c r="C13" s="109"/>
      <c r="D13" s="109"/>
      <c r="E13" s="109"/>
      <c r="F13" s="109"/>
      <c r="G13" s="109"/>
      <c r="H13" s="21" t="s">
        <v>24</v>
      </c>
      <c r="I13" s="34">
        <f>SUM(I4:I7)</f>
        <v>0</v>
      </c>
    </row>
    <row r="14" spans="1:25" ht="26" x14ac:dyDescent="0.3">
      <c r="A14" s="108"/>
      <c r="B14" s="109"/>
      <c r="C14" s="109"/>
      <c r="D14" s="109"/>
      <c r="E14" s="109"/>
      <c r="F14" s="109"/>
      <c r="G14" s="109"/>
      <c r="H14" s="22" t="s">
        <v>25</v>
      </c>
      <c r="I14" s="35"/>
    </row>
    <row r="15" spans="1:25" ht="13.5" thickBot="1" x14ac:dyDescent="0.35">
      <c r="A15" s="108"/>
      <c r="B15" s="109"/>
      <c r="C15" s="109"/>
      <c r="D15" s="109"/>
      <c r="E15" s="109"/>
      <c r="F15" s="109"/>
      <c r="G15" s="109"/>
      <c r="H15" s="23" t="s">
        <v>23</v>
      </c>
      <c r="I15" s="36">
        <f>I13+I14</f>
        <v>0</v>
      </c>
    </row>
    <row r="16" spans="1:25" x14ac:dyDescent="0.3">
      <c r="A16" s="105" t="s">
        <v>0</v>
      </c>
      <c r="B16" s="106"/>
      <c r="C16" s="106"/>
      <c r="D16" s="106"/>
      <c r="E16" s="106"/>
      <c r="F16" s="106"/>
      <c r="G16" s="105" t="s">
        <v>1</v>
      </c>
      <c r="H16" s="106"/>
      <c r="I16" s="110"/>
    </row>
    <row r="17" spans="1:9" ht="32" customHeight="1" x14ac:dyDescent="0.3">
      <c r="A17" s="96" t="s">
        <v>9</v>
      </c>
      <c r="B17" s="97"/>
      <c r="C17" s="98" t="str">
        <f>+'Annex A.1 Bid Form (Technical) '!C16</f>
        <v>Khartouam office</v>
      </c>
      <c r="D17" s="99"/>
      <c r="E17" s="99"/>
      <c r="F17" s="99"/>
      <c r="G17" s="24" t="s">
        <v>10</v>
      </c>
      <c r="H17" s="95"/>
      <c r="I17" s="95"/>
    </row>
    <row r="18" spans="1:9" x14ac:dyDescent="0.3">
      <c r="A18" s="96" t="s">
        <v>11</v>
      </c>
      <c r="B18" s="97"/>
      <c r="C18" s="98" t="str">
        <f>+'Annex A.1 Bid Form (Technical) '!C17</f>
        <v>90 days after closing of RFP</v>
      </c>
      <c r="D18" s="99"/>
      <c r="E18" s="99"/>
      <c r="F18" s="99"/>
      <c r="G18" s="24" t="s">
        <v>38</v>
      </c>
      <c r="H18" s="95"/>
      <c r="I18" s="95"/>
    </row>
    <row r="19" spans="1:9" ht="13.5" thickBot="1" x14ac:dyDescent="0.35">
      <c r="A19" s="80" t="s">
        <v>26</v>
      </c>
      <c r="B19" s="81"/>
      <c r="C19" s="82" t="s">
        <v>58</v>
      </c>
      <c r="D19" s="83"/>
      <c r="E19" s="83"/>
      <c r="F19" s="84"/>
      <c r="G19" s="24" t="s">
        <v>27</v>
      </c>
      <c r="H19" s="85"/>
      <c r="I19" s="85"/>
    </row>
    <row r="20" spans="1:9" ht="25" customHeight="1" x14ac:dyDescent="0.3">
      <c r="A20" s="86" t="str">
        <f>+'Annex A.1 Bid Form (Technical) '!A18</f>
        <v xml:space="preserve">Additional comments to bidders:
This RFP is launched for the purpose of establishing a framework agreement with the supplier for Provision of Car Rental Services for DRC Sudan Khartoum Offices for the financial years 2022-2023 for a period of 24 months with the possibility to be extended for another 12 months. 
• DRC RECSERVE THE RIGHTS TO CANCEL ANY LOT(S) AND INCREASED OR DECREASED QUANTITIES.
• This tender is divided into Three (03) LOTs.
• DRC may choose to split the contract award to more than one supplier.
Please provide following proof for RFP evaluation.
Administrative Requirement: Signed and stamp all documents including Technical and financial bids, Contract award acknowledgement, supplier profile and registration form, supplier code of conduct, References, company registration certificate
Technical Requirements: Financial capacity, Year of experience, Number of technical staff, delivery lead time at DRC sites, offered specifications
</v>
      </c>
      <c r="B20" s="87"/>
      <c r="C20" s="87"/>
      <c r="D20" s="87"/>
      <c r="E20" s="87"/>
      <c r="F20" s="88"/>
      <c r="G20" s="24" t="s">
        <v>12</v>
      </c>
      <c r="H20" s="95"/>
      <c r="I20" s="95"/>
    </row>
    <row r="21" spans="1:9" ht="39" customHeight="1" x14ac:dyDescent="0.3">
      <c r="A21" s="89"/>
      <c r="B21" s="90"/>
      <c r="C21" s="90"/>
      <c r="D21" s="90"/>
      <c r="E21" s="90"/>
      <c r="F21" s="91"/>
      <c r="G21" s="24" t="s">
        <v>18</v>
      </c>
      <c r="H21" s="95"/>
      <c r="I21" s="95"/>
    </row>
    <row r="22" spans="1:9" ht="22.5" customHeight="1" x14ac:dyDescent="0.3">
      <c r="A22" s="89"/>
      <c r="B22" s="90"/>
      <c r="C22" s="90"/>
      <c r="D22" s="90"/>
      <c r="E22" s="90"/>
      <c r="F22" s="91"/>
      <c r="G22" s="24" t="s">
        <v>19</v>
      </c>
      <c r="H22" s="95"/>
      <c r="I22" s="95"/>
    </row>
    <row r="23" spans="1:9" ht="18.5" customHeight="1" x14ac:dyDescent="0.3">
      <c r="A23" s="89"/>
      <c r="B23" s="90"/>
      <c r="C23" s="90"/>
      <c r="D23" s="90"/>
      <c r="E23" s="90"/>
      <c r="F23" s="91"/>
      <c r="G23" s="24" t="s">
        <v>28</v>
      </c>
      <c r="H23" s="95"/>
      <c r="I23" s="95"/>
    </row>
    <row r="24" spans="1:9" ht="46" customHeight="1" x14ac:dyDescent="0.3">
      <c r="A24" s="89"/>
      <c r="B24" s="90"/>
      <c r="C24" s="90"/>
      <c r="D24" s="90"/>
      <c r="E24" s="90"/>
      <c r="F24" s="91"/>
      <c r="G24" s="24" t="s">
        <v>20</v>
      </c>
      <c r="H24" s="95"/>
      <c r="I24" s="95"/>
    </row>
    <row r="25" spans="1:9" ht="68.5" customHeight="1" thickBot="1" x14ac:dyDescent="0.35">
      <c r="A25" s="92"/>
      <c r="B25" s="93"/>
      <c r="C25" s="93"/>
      <c r="D25" s="93"/>
      <c r="E25" s="93"/>
      <c r="F25" s="94"/>
      <c r="G25" s="40" t="s">
        <v>21</v>
      </c>
      <c r="H25" s="95"/>
      <c r="I25" s="95"/>
    </row>
  </sheetData>
  <protectedRanges>
    <protectedRange sqref="I14 C19 A20 H21:I25 C1 H4:H12" name="Område1"/>
    <protectedRange sqref="D1:E1 D13:E16" name="Område1_3"/>
    <protectedRange sqref="B4:B12" name="Område1_1"/>
  </protectedRanges>
  <mergeCells count="22">
    <mergeCell ref="C1:H1"/>
    <mergeCell ref="A2:F2"/>
    <mergeCell ref="G2:I2"/>
    <mergeCell ref="A13:G15"/>
    <mergeCell ref="A16:F16"/>
    <mergeCell ref="G16:I16"/>
    <mergeCell ref="A17:B17"/>
    <mergeCell ref="C17:F17"/>
    <mergeCell ref="H17:I17"/>
    <mergeCell ref="A18:B18"/>
    <mergeCell ref="C18:F18"/>
    <mergeCell ref="H18:I18"/>
    <mergeCell ref="A19:B19"/>
    <mergeCell ref="C19:F19"/>
    <mergeCell ref="H19:I19"/>
    <mergeCell ref="A20:F25"/>
    <mergeCell ref="H20:I20"/>
    <mergeCell ref="H21:I21"/>
    <mergeCell ref="H22:I22"/>
    <mergeCell ref="H23:I23"/>
    <mergeCell ref="H24:I24"/>
    <mergeCell ref="H25:I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1624FD5D7D47929B13FA95261668" ma:contentTypeVersion="11" ma:contentTypeDescription="Create a new document." ma:contentTypeScope="" ma:versionID="77acd1253c90180cf7d7a241c726b8fa">
  <xsd:schema xmlns:xsd="http://www.w3.org/2001/XMLSchema" xmlns:xs="http://www.w3.org/2001/XMLSchema" xmlns:p="http://schemas.microsoft.com/office/2006/metadata/properties" xmlns:ns2="bdc7fb2d-ca13-4f03-836f-93cd540a258d" xmlns:ns3="58b2cb87-2480-48c4-87d9-c91a31dc3494" targetNamespace="http://schemas.microsoft.com/office/2006/metadata/properties" ma:root="true" ma:fieldsID="d45da457ed90e2f224d0e11352e3237e" ns2:_="" ns3:_="">
    <xsd:import namespace="bdc7fb2d-ca13-4f03-836f-93cd540a258d"/>
    <xsd:import namespace="58b2cb87-2480-48c4-87d9-c91a31dc3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7fb2d-ca13-4f03-836f-93cd540a25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cb87-2480-48c4-87d9-c91a31dc3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199FC-4F7B-41C4-BDF6-5AA173ED8EC6}">
  <ds:schemaRefs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58b2cb87-2480-48c4-87d9-c91a31dc3494"/>
    <ds:schemaRef ds:uri="bdc7fb2d-ca13-4f03-836f-93cd540a258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A5DCB1-4845-4BD0-9B56-5BC70B8E0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c7fb2d-ca13-4f03-836f-93cd540a258d"/>
    <ds:schemaRef ds:uri="58b2cb87-2480-48c4-87d9-c91a31dc3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BF9F23-831D-4628-9941-8A2400C8F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A.1 Bid Form (Technical) </vt:lpstr>
      <vt:lpstr>Annex A.2  Bid Form (Financial)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Cyrille Raphael Barra</dc:creator>
  <cp:lastModifiedBy>Muhammad Shoaib Khan</cp:lastModifiedBy>
  <cp:lastPrinted>2022-02-13T06:06:20Z</cp:lastPrinted>
  <dcterms:created xsi:type="dcterms:W3CDTF">2019-02-13T20:54:56Z</dcterms:created>
  <dcterms:modified xsi:type="dcterms:W3CDTF">2022-04-19T10:59:01Z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0x0101003C941624FD5D7D47929B13FA95261668</vt:lpwstr>
  </property>
</Properties>
</file>